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e\003-KSV-Nienburg\16-Satzungen und Formblätter\Formblätter\Auslagenersatz\"/>
    </mc:Choice>
  </mc:AlternateContent>
  <bookViews>
    <workbookView xWindow="120" yWindow="15" windowWidth="18960" windowHeight="11325"/>
  </bookViews>
  <sheets>
    <sheet name="Table 1" sheetId="1" r:id="rId1"/>
  </sheets>
  <definedNames>
    <definedName name="_xlnm.Print_Area" localSheetId="0">'Table 1'!$A$1:$F$31</definedName>
  </definedNames>
  <calcPr calcId="152511" calcMode="manual" calcCompleted="0" calcOnSave="0"/>
</workbook>
</file>

<file path=xl/calcChain.xml><?xml version="1.0" encoding="utf-8"?>
<calcChain xmlns="http://schemas.openxmlformats.org/spreadsheetml/2006/main">
  <c r="F25" i="1" l="1"/>
  <c r="E16" i="1"/>
  <c r="F16" i="1" s="1"/>
  <c r="D16" i="1"/>
  <c r="E15" i="1"/>
  <c r="F15" i="1" s="1"/>
  <c r="D15" i="1"/>
  <c r="E14" i="1"/>
  <c r="D14" i="1"/>
  <c r="F14" i="1" s="1"/>
  <c r="F13" i="1"/>
  <c r="E13" i="1"/>
  <c r="D13" i="1"/>
  <c r="F23" i="1"/>
  <c r="F22" i="1"/>
  <c r="E20" i="1"/>
  <c r="E19" i="1"/>
  <c r="E18" i="1"/>
  <c r="E17" i="1"/>
  <c r="D20" i="1"/>
  <c r="D19" i="1"/>
  <c r="D18" i="1"/>
  <c r="D17" i="1"/>
  <c r="E10" i="1"/>
  <c r="F10" i="1" s="1"/>
  <c r="F11" i="1"/>
  <c r="F18" i="1" l="1"/>
  <c r="F17" i="1"/>
  <c r="F20" i="1"/>
  <c r="F19" i="1"/>
  <c r="B30" i="1"/>
</calcChain>
</file>

<file path=xl/comments1.xml><?xml version="1.0" encoding="utf-8"?>
<comments xmlns="http://schemas.openxmlformats.org/spreadsheetml/2006/main">
  <authors>
    <author>Wilhelm Albers</author>
  </authors>
  <commentList>
    <comment ref="B9" authorId="0" shapeId="0">
      <text>
        <r>
          <rPr>
            <b/>
            <sz val="9"/>
            <color indexed="81"/>
            <rFont val="Segoe UI"/>
            <family val="2"/>
          </rPr>
          <t>Datum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9" authorId="0" shapeId="0">
      <text>
        <r>
          <rPr>
            <b/>
            <sz val="9"/>
            <color indexed="81"/>
            <rFont val="Segoe UI"/>
            <family val="2"/>
          </rPr>
          <t>Uhrzeit mit Doppelpunkt eingeben.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13" authorId="0" shapeId="0">
      <text>
        <r>
          <rPr>
            <b/>
            <sz val="9"/>
            <color indexed="81"/>
            <rFont val="Segoe UI"/>
            <family val="2"/>
          </rPr>
          <t>Die Namen der Mitfahrer eintragen.</t>
        </r>
      </text>
    </comment>
  </commentList>
</comments>
</file>

<file path=xl/sharedStrings.xml><?xml version="1.0" encoding="utf-8"?>
<sst xmlns="http://schemas.openxmlformats.org/spreadsheetml/2006/main" count="32" uniqueCount="24">
  <si>
    <t>Name:</t>
  </si>
  <si>
    <t>BIC:</t>
  </si>
  <si>
    <t>Bank:</t>
  </si>
  <si>
    <t>Datum, Unterschrift</t>
  </si>
  <si>
    <t>Gesamt:</t>
  </si>
  <si>
    <t>IBAN:</t>
  </si>
  <si>
    <t>Reisekosten-Rechnung</t>
  </si>
  <si>
    <t>Straße Nr.:</t>
  </si>
  <si>
    <t>PLZ Ort:</t>
  </si>
  <si>
    <t>Reiseziel:</t>
  </si>
  <si>
    <t>Hinreise am:</t>
  </si>
  <si>
    <t>Rückreise am:</t>
  </si>
  <si>
    <t>Abfahrt um:</t>
  </si>
  <si>
    <t>Rückkehr um:</t>
  </si>
  <si>
    <t>Grund:</t>
  </si>
  <si>
    <t>(4-7 Std.= 3,80 €, 7-12 Std. = 7,70 €, über 12 Std. = 15,30 €)</t>
  </si>
  <si>
    <t>Mitfahrerentschädigung (0,03 € je Mitfahrer und km)</t>
  </si>
  <si>
    <t>Tagegeld:</t>
  </si>
  <si>
    <t>Übernachtungskosten lt. Anlage</t>
  </si>
  <si>
    <t>sonstige Kosten lt. Anlage</t>
  </si>
  <si>
    <t>Gefahrene Kilometer im eigenen PKW:</t>
  </si>
  <si>
    <t>Ich verzichte auf die Kostenerstattung und bitte um Ausstellung einer Spendenbescheinigung</t>
  </si>
  <si>
    <t>Reise genehmigt:</t>
  </si>
  <si>
    <t>(1. Kreisvorsitzender)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</si>
</sst>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#,###.##;;"/>
    <numFmt numFmtId="165" formatCode="\(_-* #,##0.00\ &quot;€&quot;_-\);\(\-* #,##0.00\ &quot;€&quot;_-\);\(_-* &quot;-&quot;??\ &quot;€&quot;_-\);\(_-@_-\)"/>
    <numFmt numFmtId="166" formatCode="0.0\ &quot;Std.&quot;"/>
    <numFmt numFmtId="167" formatCode="#,##0.00\ &quot;€&quot;"/>
    <numFmt numFmtId="168" formatCode="#,#00\ &quot;km&quot;"/>
    <numFmt numFmtId="169" formatCode="hh:mm\ &quot;Uhr&quot;;@"/>
  </numFmts>
  <fonts count="13" x14ac:knownFonts="1">
    <font>
      <sz val="10"/>
      <color rgb="FF000000"/>
      <name val="Times New Roman"/>
      <charset val="204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2"/>
      <color theme="0" tint="-4.9989318521683403E-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 applyFill="1" applyBorder="1" applyAlignment="1">
      <alignment horizontal="left" vertical="top"/>
    </xf>
    <xf numFmtId="168" fontId="2" fillId="0" borderId="4" xfId="0" applyNumberFormat="1" applyFont="1" applyFill="1" applyBorder="1" applyAlignment="1" applyProtection="1">
      <alignment horizontal="center" vertical="center"/>
      <protection locked="0"/>
    </xf>
    <xf numFmtId="14" fontId="2" fillId="0" borderId="4" xfId="0" applyNumberFormat="1" applyFont="1" applyFill="1" applyBorder="1" applyAlignment="1" applyProtection="1">
      <alignment horizontal="center" vertical="center"/>
      <protection locked="0"/>
    </xf>
    <xf numFmtId="169" fontId="2" fillId="0" borderId="4" xfId="0" applyNumberFormat="1" applyFont="1" applyFill="1" applyBorder="1" applyAlignment="1" applyProtection="1">
      <alignment horizontal="center" vertical="center"/>
      <protection locked="0"/>
    </xf>
    <xf numFmtId="14" fontId="2" fillId="0" borderId="1" xfId="0" applyNumberFormat="1" applyFont="1" applyFill="1" applyBorder="1" applyAlignment="1" applyProtection="1">
      <alignment horizontal="center"/>
      <protection locked="0"/>
    </xf>
    <xf numFmtId="164" fontId="9" fillId="0" borderId="0" xfId="0" applyNumberFormat="1" applyFont="1" applyFill="1" applyBorder="1" applyAlignment="1" applyProtection="1">
      <alignment horizontal="left" vertical="center"/>
    </xf>
    <xf numFmtId="164" fontId="1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/>
    </xf>
    <xf numFmtId="164" fontId="2" fillId="0" borderId="0" xfId="0" applyNumberFormat="1" applyFont="1" applyFill="1" applyBorder="1" applyAlignment="1" applyProtection="1">
      <alignment horizontal="left" vertical="center"/>
    </xf>
    <xf numFmtId="164" fontId="8" fillId="0" borderId="1" xfId="0" applyNumberFormat="1" applyFont="1" applyFill="1" applyBorder="1" applyAlignment="1" applyProtection="1">
      <alignment horizontal="right" vertical="center" indent="1"/>
    </xf>
    <xf numFmtId="164" fontId="8" fillId="0" borderId="2" xfId="0" applyNumberFormat="1" applyFont="1" applyFill="1" applyBorder="1" applyAlignment="1" applyProtection="1">
      <alignment horizontal="right" vertical="center" indent="1"/>
    </xf>
    <xf numFmtId="14" fontId="7" fillId="0" borderId="17" xfId="0" applyNumberFormat="1" applyFont="1" applyFill="1" applyBorder="1" applyAlignment="1" applyProtection="1">
      <alignment horizontal="center" vertical="center"/>
    </xf>
    <xf numFmtId="165" fontId="7" fillId="0" borderId="17" xfId="0" applyNumberFormat="1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right" vertical="center" indent="1"/>
    </xf>
    <xf numFmtId="0" fontId="2" fillId="0" borderId="1" xfId="0" applyFont="1" applyFill="1" applyBorder="1" applyAlignment="1" applyProtection="1">
      <alignment horizontal="left" vertical="center"/>
    </xf>
    <xf numFmtId="44" fontId="2" fillId="0" borderId="7" xfId="0" applyNumberFormat="1" applyFont="1" applyFill="1" applyBorder="1" applyAlignment="1" applyProtection="1">
      <alignment vertical="center"/>
    </xf>
    <xf numFmtId="0" fontId="7" fillId="0" borderId="16" xfId="0" applyFont="1" applyFill="1" applyBorder="1" applyAlignment="1" applyProtection="1">
      <alignment horizontal="right" vertical="center" indent="1"/>
    </xf>
    <xf numFmtId="166" fontId="5" fillId="0" borderId="2" xfId="0" applyNumberFormat="1" applyFont="1" applyFill="1" applyBorder="1" applyAlignment="1" applyProtection="1">
      <alignment vertical="center"/>
    </xf>
    <xf numFmtId="44" fontId="4" fillId="0" borderId="7" xfId="0" applyNumberFormat="1" applyFont="1" applyFill="1" applyBorder="1" applyAlignment="1" applyProtection="1">
      <alignment vertical="center"/>
    </xf>
    <xf numFmtId="44" fontId="5" fillId="0" borderId="2" xfId="0" applyNumberFormat="1" applyFont="1" applyFill="1" applyBorder="1" applyAlignment="1" applyProtection="1">
      <alignment horizontal="left" vertical="center"/>
    </xf>
    <xf numFmtId="168" fontId="2" fillId="0" borderId="10" xfId="0" applyNumberFormat="1" applyFont="1" applyFill="1" applyBorder="1" applyAlignment="1" applyProtection="1">
      <alignment horizontal="center" vertical="center"/>
    </xf>
    <xf numFmtId="44" fontId="5" fillId="0" borderId="3" xfId="0" applyNumberFormat="1" applyFont="1" applyFill="1" applyBorder="1" applyAlignment="1" applyProtection="1">
      <alignment horizontal="left" vertical="center"/>
    </xf>
    <xf numFmtId="14" fontId="2" fillId="0" borderId="16" xfId="0" applyNumberFormat="1" applyFont="1" applyFill="1" applyBorder="1" applyAlignment="1" applyProtection="1">
      <alignment vertical="center"/>
    </xf>
    <xf numFmtId="168" fontId="2" fillId="0" borderId="9" xfId="0" applyNumberFormat="1" applyFont="1" applyFill="1" applyBorder="1" applyAlignment="1" applyProtection="1">
      <alignment horizontal="center" vertical="center"/>
    </xf>
    <xf numFmtId="44" fontId="4" fillId="0" borderId="6" xfId="0" applyNumberFormat="1" applyFont="1" applyFill="1" applyBorder="1" applyAlignment="1" applyProtection="1">
      <alignment vertical="center"/>
    </xf>
    <xf numFmtId="168" fontId="2" fillId="0" borderId="0" xfId="0" applyNumberFormat="1" applyFont="1" applyFill="1" applyBorder="1" applyAlignment="1" applyProtection="1">
      <alignment horizontal="center" vertical="center"/>
    </xf>
    <xf numFmtId="164" fontId="1" fillId="0" borderId="8" xfId="0" applyNumberFormat="1" applyFont="1" applyFill="1" applyBorder="1" applyAlignment="1" applyProtection="1">
      <alignment horizontal="left" vertical="center"/>
    </xf>
    <xf numFmtId="164" fontId="1" fillId="0" borderId="5" xfId="0" applyNumberFormat="1" applyFont="1" applyFill="1" applyBorder="1" applyAlignment="1" applyProtection="1">
      <alignment horizontal="left" vertical="center"/>
    </xf>
    <xf numFmtId="0" fontId="2" fillId="0" borderId="5" xfId="0" applyFont="1" applyFill="1" applyBorder="1" applyAlignment="1" applyProtection="1">
      <alignment horizontal="left" vertical="center"/>
    </xf>
    <xf numFmtId="164" fontId="2" fillId="0" borderId="5" xfId="0" applyNumberFormat="1" applyFont="1" applyFill="1" applyBorder="1" applyAlignment="1" applyProtection="1">
      <alignment horizontal="left" vertical="center"/>
    </xf>
    <xf numFmtId="44" fontId="4" fillId="0" borderId="4" xfId="0" applyNumberFormat="1" applyFont="1" applyFill="1" applyBorder="1" applyAlignment="1" applyProtection="1">
      <alignment vertical="center"/>
    </xf>
    <xf numFmtId="14" fontId="2" fillId="0" borderId="0" xfId="0" applyNumberFormat="1" applyFont="1" applyFill="1" applyBorder="1" applyAlignment="1" applyProtection="1">
      <alignment vertical="center"/>
    </xf>
    <xf numFmtId="44" fontId="2" fillId="0" borderId="0" xfId="0" applyNumberFormat="1" applyFont="1" applyFill="1" applyBorder="1" applyAlignment="1" applyProtection="1">
      <alignment horizontal="left" vertical="center"/>
    </xf>
    <xf numFmtId="44" fontId="4" fillId="0" borderId="0" xfId="0" applyNumberFormat="1" applyFont="1" applyFill="1" applyBorder="1" applyAlignment="1" applyProtection="1">
      <alignment vertical="center"/>
    </xf>
    <xf numFmtId="14" fontId="2" fillId="0" borderId="0" xfId="0" applyNumberFormat="1" applyFont="1" applyFill="1" applyBorder="1" applyAlignment="1" applyProtection="1">
      <alignment horizontal="right" vertical="center" indent="1"/>
    </xf>
    <xf numFmtId="164" fontId="3" fillId="0" borderId="0" xfId="0" applyNumberFormat="1" applyFont="1" applyFill="1" applyBorder="1" applyAlignment="1" applyProtection="1">
      <alignment horizontal="left" vertical="center"/>
    </xf>
    <xf numFmtId="164" fontId="2" fillId="0" borderId="9" xfId="0" applyNumberFormat="1" applyFont="1" applyFill="1" applyBorder="1" applyAlignment="1" applyProtection="1">
      <alignment vertical="top"/>
    </xf>
    <xf numFmtId="164" fontId="2" fillId="0" borderId="9" xfId="0" applyNumberFormat="1" applyFont="1" applyFill="1" applyBorder="1" applyAlignment="1" applyProtection="1">
      <alignment vertical="center"/>
    </xf>
    <xf numFmtId="164" fontId="2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/>
      <protection hidden="1"/>
    </xf>
    <xf numFmtId="2" fontId="2" fillId="0" borderId="0" xfId="0" applyNumberFormat="1" applyFont="1" applyFill="1" applyBorder="1" applyAlignment="1" applyProtection="1">
      <alignment horizontal="left" vertical="center"/>
      <protection hidden="1"/>
    </xf>
    <xf numFmtId="0" fontId="5" fillId="0" borderId="0" xfId="0" applyFont="1" applyFill="1" applyBorder="1" applyAlignment="1" applyProtection="1">
      <alignment horizontal="left" vertical="top"/>
      <protection hidden="1"/>
    </xf>
    <xf numFmtId="0" fontId="2" fillId="0" borderId="0" xfId="0" applyFont="1" applyFill="1" applyBorder="1" applyAlignment="1" applyProtection="1">
      <alignment vertical="center"/>
    </xf>
    <xf numFmtId="14" fontId="7" fillId="0" borderId="16" xfId="0" applyNumberFormat="1" applyFont="1" applyFill="1" applyBorder="1" applyAlignment="1" applyProtection="1">
      <alignment horizontal="right" vertical="center" indent="1"/>
    </xf>
    <xf numFmtId="1" fontId="12" fillId="0" borderId="0" xfId="0" applyNumberFormat="1" applyFont="1" applyFill="1" applyBorder="1" applyAlignment="1" applyProtection="1">
      <alignment horizontal="left" vertical="center"/>
      <protection hidden="1"/>
    </xf>
    <xf numFmtId="167" fontId="12" fillId="0" borderId="0" xfId="0" applyNumberFormat="1" applyFont="1" applyFill="1" applyBorder="1" applyAlignment="1" applyProtection="1">
      <alignment horizontal="left" vertical="center"/>
      <protection hidden="1"/>
    </xf>
    <xf numFmtId="0" fontId="2" fillId="0" borderId="4" xfId="0" applyFont="1" applyFill="1" applyBorder="1" applyAlignment="1" applyProtection="1">
      <alignment horizontal="left" vertical="center"/>
      <protection locked="0"/>
    </xf>
    <xf numFmtId="44" fontId="2" fillId="0" borderId="4" xfId="0" applyNumberFormat="1" applyFont="1" applyFill="1" applyBorder="1" applyAlignment="1" applyProtection="1">
      <alignment vertical="center"/>
      <protection locked="0"/>
    </xf>
    <xf numFmtId="14" fontId="7" fillId="0" borderId="16" xfId="0" applyNumberFormat="1" applyFont="1" applyFill="1" applyBorder="1" applyAlignment="1" applyProtection="1">
      <alignment vertical="center"/>
    </xf>
    <xf numFmtId="14" fontId="7" fillId="0" borderId="2" xfId="0" applyNumberFormat="1" applyFont="1" applyFill="1" applyBorder="1" applyAlignment="1" applyProtection="1">
      <alignment vertical="center"/>
    </xf>
    <xf numFmtId="164" fontId="3" fillId="0" borderId="2" xfId="0" applyNumberFormat="1" applyFont="1" applyFill="1" applyBorder="1" applyAlignment="1" applyProtection="1">
      <alignment horizontal="left" vertical="center"/>
      <protection locked="0"/>
    </xf>
    <xf numFmtId="0" fontId="7" fillId="0" borderId="14" xfId="0" applyFont="1" applyFill="1" applyBorder="1" applyAlignment="1" applyProtection="1">
      <alignment horizontal="left" vertical="center" indent="1"/>
    </xf>
    <xf numFmtId="0" fontId="7" fillId="0" borderId="11" xfId="0" applyFont="1" applyFill="1" applyBorder="1" applyAlignment="1" applyProtection="1">
      <alignment horizontal="left" vertical="center" indent="1"/>
    </xf>
    <xf numFmtId="0" fontId="7" fillId="0" borderId="12" xfId="0" applyFont="1" applyFill="1" applyBorder="1" applyAlignment="1" applyProtection="1">
      <alignment horizontal="left" vertical="center" indent="1"/>
    </xf>
    <xf numFmtId="14" fontId="7" fillId="0" borderId="16" xfId="0" applyNumberFormat="1" applyFont="1" applyFill="1" applyBorder="1" applyAlignment="1" applyProtection="1">
      <alignment horizontal="left" vertical="center" indent="1"/>
    </xf>
    <xf numFmtId="14" fontId="7" fillId="0" borderId="9" xfId="0" applyNumberFormat="1" applyFont="1" applyFill="1" applyBorder="1" applyAlignment="1" applyProtection="1">
      <alignment horizontal="left" vertical="center" indent="1"/>
    </xf>
    <xf numFmtId="14" fontId="7" fillId="0" borderId="1" xfId="0" applyNumberFormat="1" applyFont="1" applyFill="1" applyBorder="1" applyAlignment="1" applyProtection="1">
      <alignment horizontal="left" vertical="center" indent="1"/>
    </xf>
    <xf numFmtId="14" fontId="7" fillId="0" borderId="13" xfId="0" applyNumberFormat="1" applyFont="1" applyFill="1" applyBorder="1" applyAlignment="1" applyProtection="1">
      <alignment horizontal="left" vertical="center" indent="1"/>
    </xf>
    <xf numFmtId="14" fontId="7" fillId="0" borderId="16" xfId="0" applyNumberFormat="1" applyFont="1" applyFill="1" applyBorder="1" applyAlignment="1" applyProtection="1">
      <alignment horizontal="right" vertical="center" indent="1"/>
    </xf>
    <xf numFmtId="14" fontId="7" fillId="0" borderId="1" xfId="0" applyNumberFormat="1" applyFont="1" applyFill="1" applyBorder="1" applyAlignment="1" applyProtection="1">
      <alignment horizontal="right" vertical="center" indent="1"/>
    </xf>
    <xf numFmtId="14" fontId="7" fillId="0" borderId="2" xfId="0" applyNumberFormat="1" applyFont="1" applyFill="1" applyBorder="1" applyAlignment="1" applyProtection="1">
      <alignment horizontal="right" vertical="center" indent="1"/>
    </xf>
    <xf numFmtId="164" fontId="3" fillId="0" borderId="1" xfId="0" applyNumberFormat="1" applyFont="1" applyFill="1" applyBorder="1" applyAlignment="1" applyProtection="1">
      <alignment horizontal="left" vertical="center"/>
      <protection locked="0"/>
    </xf>
    <xf numFmtId="0" fontId="7" fillId="0" borderId="17" xfId="0" applyFont="1" applyFill="1" applyBorder="1" applyAlignment="1" applyProtection="1">
      <alignment horizontal="center" vertical="center"/>
    </xf>
    <xf numFmtId="14" fontId="5" fillId="0" borderId="14" xfId="0" applyNumberFormat="1" applyFont="1" applyFill="1" applyBorder="1" applyAlignment="1" applyProtection="1">
      <alignment horizontal="left" vertical="center" wrapText="1" inden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6" fillId="0" borderId="9" xfId="0" applyFont="1" applyFill="1" applyBorder="1" applyAlignment="1" applyProtection="1">
      <alignment horizontal="center" vertical="top"/>
    </xf>
    <xf numFmtId="0" fontId="2" fillId="0" borderId="17" xfId="0" applyFont="1" applyFill="1" applyBorder="1" applyAlignment="1" applyProtection="1">
      <alignment horizontal="left" vertical="center"/>
    </xf>
    <xf numFmtId="168" fontId="2" fillId="0" borderId="17" xfId="0" applyNumberFormat="1" applyFont="1" applyFill="1" applyBorder="1" applyAlignment="1" applyProtection="1">
      <alignment horizontal="center" vertical="center"/>
    </xf>
    <xf numFmtId="44" fontId="2" fillId="0" borderId="17" xfId="0" applyNumberFormat="1" applyFont="1" applyFill="1" applyBorder="1" applyAlignment="1" applyProtection="1">
      <alignment horizontal="left" vertical="center"/>
    </xf>
    <xf numFmtId="14" fontId="2" fillId="0" borderId="17" xfId="0" applyNumberFormat="1" applyFont="1" applyFill="1" applyBorder="1" applyAlignment="1" applyProtection="1">
      <alignment vertical="center"/>
    </xf>
    <xf numFmtId="44" fontId="4" fillId="0" borderId="17" xfId="0" applyNumberFormat="1" applyFont="1" applyFill="1" applyBorder="1" applyAlignment="1" applyProtection="1">
      <alignment vertical="center"/>
    </xf>
    <xf numFmtId="0" fontId="7" fillId="0" borderId="19" xfId="0" applyFont="1" applyFill="1" applyBorder="1" applyAlignment="1" applyProtection="1">
      <alignment horizontal="right" vertical="center" indent="1"/>
    </xf>
    <xf numFmtId="14" fontId="7" fillId="0" borderId="20" xfId="0" applyNumberFormat="1" applyFont="1" applyFill="1" applyBorder="1" applyAlignment="1" applyProtection="1">
      <alignment vertical="center"/>
    </xf>
    <xf numFmtId="14" fontId="7" fillId="0" borderId="18" xfId="0" applyNumberFormat="1" applyFont="1" applyFill="1" applyBorder="1" applyAlignment="1" applyProtection="1">
      <alignment vertical="center"/>
    </xf>
    <xf numFmtId="44" fontId="4" fillId="0" borderId="21" xfId="0" applyNumberFormat="1" applyFont="1" applyFill="1" applyBorder="1" applyAlignment="1" applyProtection="1">
      <alignment vertical="center"/>
    </xf>
    <xf numFmtId="44" fontId="2" fillId="0" borderId="9" xfId="0" applyNumberFormat="1" applyFont="1" applyFill="1" applyBorder="1" applyAlignment="1" applyProtection="1">
      <alignment horizontal="left" vertical="center"/>
    </xf>
    <xf numFmtId="44" fontId="4" fillId="0" borderId="13" xfId="0" applyNumberFormat="1" applyFont="1" applyFill="1" applyBorder="1" applyAlignment="1" applyProtection="1">
      <alignment vertical="center"/>
    </xf>
  </cellXfs>
  <cellStyles count="1">
    <cellStyle name="Standard" xfId="0" builtinId="0"/>
  </cellStyles>
  <dxfs count="1">
    <dxf>
      <font>
        <color theme="0" tint="-4.9989318521683403E-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25</xdr:row>
          <xdr:rowOff>47625</xdr:rowOff>
        </xdr:from>
        <xdr:to>
          <xdr:col>5</xdr:col>
          <xdr:colOff>790575</xdr:colOff>
          <xdr:row>25</xdr:row>
          <xdr:rowOff>428625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showGridLines="0" tabSelected="1" zoomScaleNormal="100" workbookViewId="0">
      <selection activeCell="P22" sqref="P22"/>
    </sheetView>
  </sheetViews>
  <sheetFormatPr baseColWidth="10" defaultColWidth="9.33203125" defaultRowHeight="12.75" x14ac:dyDescent="0.2"/>
  <cols>
    <col min="1" max="1" width="16.5" style="41" customWidth="1"/>
    <col min="2" max="2" width="14.83203125" style="41" customWidth="1"/>
    <col min="3" max="3" width="16.33203125" style="41" customWidth="1"/>
    <col min="4" max="4" width="15.1640625" style="41" customWidth="1"/>
    <col min="5" max="6" width="17.6640625" style="41" customWidth="1"/>
    <col min="7" max="16384" width="9.33203125" style="41"/>
  </cols>
  <sheetData>
    <row r="1" spans="1:12" s="39" customFormat="1" ht="20.100000000000001" customHeight="1" x14ac:dyDescent="0.2">
      <c r="A1" s="5" t="s">
        <v>6</v>
      </c>
      <c r="B1" s="6"/>
      <c r="C1" s="7"/>
      <c r="D1" s="8"/>
      <c r="E1" s="8"/>
      <c r="F1" s="7"/>
      <c r="K1" s="44">
        <v>4</v>
      </c>
      <c r="L1" s="45">
        <v>3.8</v>
      </c>
    </row>
    <row r="2" spans="1:12" s="39" customFormat="1" ht="24.95" customHeight="1" x14ac:dyDescent="0.2">
      <c r="A2" s="9" t="s">
        <v>0</v>
      </c>
      <c r="B2" s="61"/>
      <c r="C2" s="61"/>
      <c r="D2" s="9" t="s">
        <v>2</v>
      </c>
      <c r="E2" s="61"/>
      <c r="F2" s="61"/>
      <c r="K2" s="44">
        <v>5</v>
      </c>
      <c r="L2" s="45">
        <v>3.8</v>
      </c>
    </row>
    <row r="3" spans="1:12" s="39" customFormat="1" ht="21.95" customHeight="1" x14ac:dyDescent="0.2">
      <c r="A3" s="9" t="s">
        <v>7</v>
      </c>
      <c r="B3" s="61"/>
      <c r="C3" s="61"/>
      <c r="D3" s="9" t="s">
        <v>5</v>
      </c>
      <c r="E3" s="61"/>
      <c r="F3" s="61"/>
      <c r="K3" s="44">
        <v>6</v>
      </c>
      <c r="L3" s="45">
        <v>3.8</v>
      </c>
    </row>
    <row r="4" spans="1:12" s="39" customFormat="1" ht="21.95" customHeight="1" x14ac:dyDescent="0.2">
      <c r="A4" s="9" t="s">
        <v>8</v>
      </c>
      <c r="B4" s="61"/>
      <c r="C4" s="61"/>
      <c r="D4" s="10" t="s">
        <v>1</v>
      </c>
      <c r="E4" s="61"/>
      <c r="F4" s="61"/>
      <c r="K4" s="44">
        <v>7</v>
      </c>
      <c r="L4" s="45">
        <v>3.8</v>
      </c>
    </row>
    <row r="5" spans="1:12" s="39" customFormat="1" ht="21.95" customHeight="1" x14ac:dyDescent="0.2">
      <c r="A5" s="9" t="s">
        <v>9</v>
      </c>
      <c r="B5" s="50"/>
      <c r="C5" s="50"/>
      <c r="D5" s="50"/>
      <c r="E5" s="50"/>
      <c r="F5" s="50"/>
      <c r="K5" s="44">
        <v>8</v>
      </c>
      <c r="L5" s="45">
        <v>7.7</v>
      </c>
    </row>
    <row r="6" spans="1:12" s="39" customFormat="1" ht="21.95" customHeight="1" x14ac:dyDescent="0.2">
      <c r="A6" s="9" t="s">
        <v>14</v>
      </c>
      <c r="B6" s="50"/>
      <c r="C6" s="50"/>
      <c r="D6" s="50"/>
      <c r="E6" s="50"/>
      <c r="F6" s="50"/>
      <c r="K6" s="44">
        <v>9</v>
      </c>
      <c r="L6" s="45">
        <v>7.7</v>
      </c>
    </row>
    <row r="7" spans="1:12" s="39" customFormat="1" ht="7.5" customHeight="1" x14ac:dyDescent="0.2">
      <c r="A7" s="11"/>
      <c r="B7" s="62"/>
      <c r="C7" s="62"/>
      <c r="D7" s="62"/>
      <c r="E7" s="62"/>
      <c r="F7" s="12"/>
      <c r="K7" s="44">
        <v>10</v>
      </c>
      <c r="L7" s="45">
        <v>7.7</v>
      </c>
    </row>
    <row r="8" spans="1:12" s="39" customFormat="1" ht="16.5" customHeight="1" x14ac:dyDescent="0.2">
      <c r="A8" s="71" t="s">
        <v>17</v>
      </c>
      <c r="B8" s="51" t="s">
        <v>15</v>
      </c>
      <c r="C8" s="52"/>
      <c r="D8" s="51"/>
      <c r="E8" s="52"/>
      <c r="F8" s="53"/>
      <c r="K8" s="44">
        <v>11</v>
      </c>
      <c r="L8" s="45">
        <v>7.7</v>
      </c>
    </row>
    <row r="9" spans="1:12" s="39" customFormat="1" ht="21.95" customHeight="1" x14ac:dyDescent="0.2">
      <c r="A9" s="13" t="s">
        <v>10</v>
      </c>
      <c r="B9" s="2"/>
      <c r="C9" s="10" t="s">
        <v>12</v>
      </c>
      <c r="D9" s="3">
        <v>0</v>
      </c>
      <c r="E9" s="14"/>
      <c r="F9" s="15"/>
      <c r="H9" s="40"/>
      <c r="K9" s="44">
        <v>12</v>
      </c>
      <c r="L9" s="45">
        <v>7.7</v>
      </c>
    </row>
    <row r="10" spans="1:12" s="39" customFormat="1" ht="21.95" customHeight="1" x14ac:dyDescent="0.2">
      <c r="A10" s="16" t="s">
        <v>11</v>
      </c>
      <c r="B10" s="2"/>
      <c r="C10" s="10" t="s">
        <v>13</v>
      </c>
      <c r="D10" s="3">
        <v>0</v>
      </c>
      <c r="E10" s="17">
        <f>(B10-B9)*24+(D10*24)-(D9*24)</f>
        <v>0</v>
      </c>
      <c r="F10" s="18">
        <f>IFERROR(VLOOKUP(E10,$K$1:$L$10,2,TRUE),0)</f>
        <v>0</v>
      </c>
      <c r="K10" s="44">
        <v>13</v>
      </c>
      <c r="L10" s="45">
        <v>15.3</v>
      </c>
    </row>
    <row r="11" spans="1:12" s="39" customFormat="1" ht="21.95" customHeight="1" x14ac:dyDescent="0.2">
      <c r="A11" s="58" t="s">
        <v>20</v>
      </c>
      <c r="B11" s="59"/>
      <c r="C11" s="60"/>
      <c r="D11" s="1">
        <v>0</v>
      </c>
      <c r="E11" s="19">
        <v>0.3</v>
      </c>
      <c r="F11" s="18">
        <f>IFERROR(E11*D11,0)</f>
        <v>0</v>
      </c>
    </row>
    <row r="12" spans="1:12" s="39" customFormat="1" ht="21.95" customHeight="1" x14ac:dyDescent="0.2">
      <c r="A12" s="54" t="s">
        <v>16</v>
      </c>
      <c r="B12" s="55"/>
      <c r="C12" s="55"/>
      <c r="D12" s="56"/>
      <c r="E12" s="57"/>
      <c r="F12" s="18"/>
    </row>
    <row r="13" spans="1:12" s="39" customFormat="1" ht="21.95" customHeight="1" x14ac:dyDescent="0.2">
      <c r="A13" s="43" t="s">
        <v>0</v>
      </c>
      <c r="B13" s="46"/>
      <c r="C13" s="46"/>
      <c r="D13" s="20">
        <f ca="1">IF(B13&lt;&gt;"",$D$11,"")</f>
        <v>0</v>
      </c>
      <c r="E13" s="21">
        <f ca="1">IF(B13&lt;&gt;"",$E$11/10,"")</f>
        <v>0.03</v>
      </c>
      <c r="F13" s="18">
        <f ca="1">IFERROR(E13*D13,0)</f>
        <v>0</v>
      </c>
    </row>
    <row r="14" spans="1:12" s="39" customFormat="1" ht="21.95" customHeight="1" x14ac:dyDescent="0.2">
      <c r="A14" s="43" t="s">
        <v>0</v>
      </c>
      <c r="B14" s="46"/>
      <c r="C14" s="46"/>
      <c r="D14" s="20">
        <f t="shared" ref="D14:D16" ca="1" si="0">IF(B14&lt;&gt;"",$D$11,"")</f>
        <v>0</v>
      </c>
      <c r="E14" s="21">
        <f t="shared" ref="E14:E16" ca="1" si="1">IF(B14&lt;&gt;"",$E$11/10,"")</f>
        <v>0.03</v>
      </c>
      <c r="F14" s="18">
        <f t="shared" ref="F14:F16" ca="1" si="2">IFERROR(E14*D14,0)</f>
        <v>0</v>
      </c>
    </row>
    <row r="15" spans="1:12" s="39" customFormat="1" ht="21.95" customHeight="1" x14ac:dyDescent="0.2">
      <c r="A15" s="43" t="s">
        <v>0</v>
      </c>
      <c r="B15" s="46"/>
      <c r="C15" s="46"/>
      <c r="D15" s="20">
        <f t="shared" ca="1" si="0"/>
        <v>0</v>
      </c>
      <c r="E15" s="21">
        <f t="shared" ca="1" si="1"/>
        <v>0.03</v>
      </c>
      <c r="F15" s="18">
        <f t="shared" ca="1" si="2"/>
        <v>0</v>
      </c>
    </row>
    <row r="16" spans="1:12" s="39" customFormat="1" ht="21.95" customHeight="1" x14ac:dyDescent="0.2">
      <c r="A16" s="43" t="s">
        <v>0</v>
      </c>
      <c r="B16" s="46"/>
      <c r="C16" s="46"/>
      <c r="D16" s="20">
        <f t="shared" ca="1" si="0"/>
        <v>0</v>
      </c>
      <c r="E16" s="21">
        <f t="shared" ca="1" si="1"/>
        <v>0.03</v>
      </c>
      <c r="F16" s="18">
        <f t="shared" ca="1" si="2"/>
        <v>0</v>
      </c>
    </row>
    <row r="17" spans="1:6" s="39" customFormat="1" ht="21.95" customHeight="1" x14ac:dyDescent="0.2">
      <c r="A17" s="43" t="s">
        <v>0</v>
      </c>
      <c r="B17" s="46"/>
      <c r="C17" s="46"/>
      <c r="D17" s="20">
        <f ca="1">IF(B17&lt;&gt;"",$D$11,"")</f>
        <v>0</v>
      </c>
      <c r="E17" s="21">
        <f ca="1">IF(B17&lt;&gt;"",$E$11/10,"")</f>
        <v>0.03</v>
      </c>
      <c r="F17" s="18">
        <f ca="1">IFERROR(E17*D17,0)</f>
        <v>0</v>
      </c>
    </row>
    <row r="18" spans="1:6" s="39" customFormat="1" ht="21.95" customHeight="1" x14ac:dyDescent="0.2">
      <c r="A18" s="43" t="s">
        <v>0</v>
      </c>
      <c r="B18" s="46"/>
      <c r="C18" s="46"/>
      <c r="D18" s="20">
        <f t="shared" ref="D18:D20" ca="1" si="3">IF(B18&lt;&gt;"",$D$11,"")</f>
        <v>0</v>
      </c>
      <c r="E18" s="21">
        <f t="shared" ref="E18:E20" ca="1" si="4">IF(B18&lt;&gt;"",$E$11/10,"")</f>
        <v>0.03</v>
      </c>
      <c r="F18" s="18">
        <f t="shared" ref="F18:F20" ca="1" si="5">IFERROR(E18*D18,0)</f>
        <v>0</v>
      </c>
    </row>
    <row r="19" spans="1:6" s="39" customFormat="1" ht="21.95" customHeight="1" x14ac:dyDescent="0.2">
      <c r="A19" s="43" t="s">
        <v>0</v>
      </c>
      <c r="B19" s="46"/>
      <c r="C19" s="46"/>
      <c r="D19" s="20">
        <f t="shared" ca="1" si="3"/>
        <v>0</v>
      </c>
      <c r="E19" s="21">
        <f t="shared" ca="1" si="4"/>
        <v>0.03</v>
      </c>
      <c r="F19" s="18">
        <f t="shared" ca="1" si="5"/>
        <v>0</v>
      </c>
    </row>
    <row r="20" spans="1:6" s="39" customFormat="1" ht="21.95" customHeight="1" x14ac:dyDescent="0.2">
      <c r="A20" s="43" t="s">
        <v>0</v>
      </c>
      <c r="B20" s="46"/>
      <c r="C20" s="46"/>
      <c r="D20" s="20">
        <f t="shared" ca="1" si="3"/>
        <v>0</v>
      </c>
      <c r="E20" s="21">
        <f t="shared" ca="1" si="4"/>
        <v>0.03</v>
      </c>
      <c r="F20" s="18">
        <f t="shared" ca="1" si="5"/>
        <v>0</v>
      </c>
    </row>
    <row r="21" spans="1:6" s="39" customFormat="1" ht="7.5" customHeight="1" x14ac:dyDescent="0.2">
      <c r="A21" s="22"/>
      <c r="B21" s="14"/>
      <c r="C21" s="14"/>
      <c r="D21" s="23"/>
      <c r="E21" s="75"/>
      <c r="F21" s="76"/>
    </row>
    <row r="22" spans="1:6" s="39" customFormat="1" ht="21.95" customHeight="1" x14ac:dyDescent="0.2">
      <c r="A22" s="48" t="s">
        <v>18</v>
      </c>
      <c r="B22" s="49"/>
      <c r="C22" s="49"/>
      <c r="D22" s="47">
        <v>0</v>
      </c>
      <c r="E22" s="47"/>
      <c r="F22" s="24">
        <f>D22</f>
        <v>0</v>
      </c>
    </row>
    <row r="23" spans="1:6" s="39" customFormat="1" ht="21.95" customHeight="1" x14ac:dyDescent="0.2">
      <c r="A23" s="72" t="s">
        <v>19</v>
      </c>
      <c r="B23" s="73"/>
      <c r="C23" s="73"/>
      <c r="D23" s="47">
        <v>0</v>
      </c>
      <c r="E23" s="47"/>
      <c r="F23" s="74">
        <f>D23</f>
        <v>0</v>
      </c>
    </row>
    <row r="24" spans="1:6" s="39" customFormat="1" ht="12" customHeight="1" x14ac:dyDescent="0.2">
      <c r="A24" s="69"/>
      <c r="B24" s="66"/>
      <c r="C24" s="66"/>
      <c r="D24" s="67"/>
      <c r="E24" s="68"/>
      <c r="F24" s="70"/>
    </row>
    <row r="25" spans="1:6" s="39" customFormat="1" ht="21.75" customHeight="1" x14ac:dyDescent="0.2">
      <c r="A25" s="26" t="s">
        <v>4</v>
      </c>
      <c r="B25" s="27"/>
      <c r="C25" s="28"/>
      <c r="D25" s="29"/>
      <c r="E25" s="29"/>
      <c r="F25" s="30">
        <f ca="1">SUM(F10:F11,F13:F20,F22:F23)</f>
        <v>0</v>
      </c>
    </row>
    <row r="26" spans="1:6" s="39" customFormat="1" ht="34.5" customHeight="1" x14ac:dyDescent="0.2">
      <c r="A26" s="63" t="s">
        <v>21</v>
      </c>
      <c r="B26" s="63"/>
      <c r="C26" s="63"/>
      <c r="D26" s="63"/>
      <c r="E26" s="63"/>
      <c r="F26" s="63"/>
    </row>
    <row r="27" spans="1:6" s="39" customFormat="1" ht="26.25" customHeight="1" x14ac:dyDescent="0.2">
      <c r="A27" s="31"/>
      <c r="B27" s="7"/>
      <c r="C27" s="7"/>
      <c r="D27" s="25"/>
      <c r="E27" s="32"/>
      <c r="F27" s="33"/>
    </row>
    <row r="28" spans="1:6" s="39" customFormat="1" ht="27.75" customHeight="1" x14ac:dyDescent="0.2">
      <c r="A28" s="31"/>
      <c r="B28" s="34" t="s">
        <v>22</v>
      </c>
      <c r="C28" s="64"/>
      <c r="D28" s="64"/>
      <c r="E28" s="64"/>
      <c r="F28" s="33"/>
    </row>
    <row r="29" spans="1:6" s="39" customFormat="1" ht="17.25" customHeight="1" x14ac:dyDescent="0.2">
      <c r="A29" s="31"/>
      <c r="B29" s="7"/>
      <c r="C29" s="65" t="s">
        <v>23</v>
      </c>
      <c r="D29" s="65"/>
      <c r="E29" s="65"/>
      <c r="F29" s="33"/>
    </row>
    <row r="30" spans="1:6" s="39" customFormat="1" ht="32.25" customHeight="1" x14ac:dyDescent="0.25">
      <c r="A30" s="35"/>
      <c r="B30" s="4">
        <f ca="1">TODAY()</f>
        <v>42522</v>
      </c>
      <c r="C30" s="64"/>
      <c r="D30" s="64"/>
      <c r="E30" s="64"/>
      <c r="F30" s="42"/>
    </row>
    <row r="31" spans="1:6" s="39" customFormat="1" ht="30.75" customHeight="1" x14ac:dyDescent="0.2">
      <c r="A31" s="35"/>
      <c r="B31" s="35"/>
      <c r="C31" s="36" t="s">
        <v>3</v>
      </c>
      <c r="D31" s="37"/>
      <c r="E31" s="37"/>
      <c r="F31" s="38"/>
    </row>
    <row r="32" spans="1:6" s="39" customFormat="1" ht="20.100000000000001" customHeight="1" x14ac:dyDescent="0.2"/>
    <row r="33" s="39" customFormat="1" ht="20.100000000000001" customHeight="1" x14ac:dyDescent="0.2"/>
    <row r="34" s="39" customFormat="1" ht="20.100000000000001" customHeight="1" x14ac:dyDescent="0.2"/>
    <row r="35" s="39" customFormat="1" ht="20.100000000000001" customHeight="1" x14ac:dyDescent="0.2"/>
    <row r="36" s="39" customFormat="1" ht="20.100000000000001" customHeight="1" x14ac:dyDescent="0.2"/>
    <row r="37" s="39" customFormat="1" ht="20.100000000000001" customHeight="1" x14ac:dyDescent="0.2"/>
    <row r="38" s="39" customFormat="1" ht="20.100000000000001" customHeight="1" x14ac:dyDescent="0.2"/>
    <row r="39" s="39" customFormat="1" ht="20.100000000000001" customHeight="1" x14ac:dyDescent="0.2"/>
    <row r="40" s="39" customFormat="1" ht="20.100000000000001" customHeight="1" x14ac:dyDescent="0.2"/>
    <row r="41" s="39" customFormat="1" ht="20.100000000000001" customHeight="1" x14ac:dyDescent="0.2"/>
    <row r="42" s="39" customFormat="1" ht="20.100000000000001" customHeight="1" x14ac:dyDescent="0.2"/>
    <row r="43" s="39" customFormat="1" ht="20.100000000000001" customHeight="1" x14ac:dyDescent="0.2"/>
    <row r="44" s="39" customFormat="1" ht="20.100000000000001" customHeight="1" x14ac:dyDescent="0.2"/>
    <row r="45" s="39" customFormat="1" ht="20.100000000000001" customHeight="1" x14ac:dyDescent="0.2"/>
    <row r="46" s="39" customFormat="1" ht="20.100000000000001" customHeight="1" x14ac:dyDescent="0.2"/>
    <row r="47" s="39" customFormat="1" ht="20.100000000000001" customHeight="1" x14ac:dyDescent="0.2"/>
    <row r="48" s="39" customFormat="1" ht="20.100000000000001" customHeight="1" x14ac:dyDescent="0.2"/>
    <row r="49" spans="1:6" s="39" customFormat="1" ht="20.100000000000001" customHeight="1" x14ac:dyDescent="0.2">
      <c r="A49" s="41"/>
      <c r="B49" s="41"/>
      <c r="C49" s="41"/>
      <c r="D49" s="41"/>
      <c r="E49" s="41"/>
      <c r="F49" s="41"/>
    </row>
  </sheetData>
  <sheetProtection selectLockedCells="1"/>
  <mergeCells count="28">
    <mergeCell ref="A26:F26"/>
    <mergeCell ref="C30:E30"/>
    <mergeCell ref="C28:E28"/>
    <mergeCell ref="B18:C18"/>
    <mergeCell ref="B19:C19"/>
    <mergeCell ref="B20:C20"/>
    <mergeCell ref="C29:E29"/>
    <mergeCell ref="B6:F6"/>
    <mergeCell ref="B8:F8"/>
    <mergeCell ref="A12:E12"/>
    <mergeCell ref="A11:C11"/>
    <mergeCell ref="B2:C2"/>
    <mergeCell ref="B4:C4"/>
    <mergeCell ref="B7:E7"/>
    <mergeCell ref="B3:C3"/>
    <mergeCell ref="E2:F2"/>
    <mergeCell ref="E3:F3"/>
    <mergeCell ref="E4:F4"/>
    <mergeCell ref="B5:F5"/>
    <mergeCell ref="B13:C13"/>
    <mergeCell ref="B14:C14"/>
    <mergeCell ref="D22:E22"/>
    <mergeCell ref="D23:E23"/>
    <mergeCell ref="A22:C22"/>
    <mergeCell ref="A23:C23"/>
    <mergeCell ref="B17:C17"/>
    <mergeCell ref="B15:C15"/>
    <mergeCell ref="B16:C16"/>
  </mergeCells>
  <conditionalFormatting sqref="D9:D11 D13:D20 E10">
    <cfRule type="cellIs" dxfId="0" priority="1" operator="equal">
      <formula>0</formula>
    </cfRule>
  </conditionalFormatting>
  <pageMargins left="0.78740157480314965" right="0.6692913385826772" top="1.5354330708661419" bottom="0.43307086614173229" header="0.59055118110236227" footer="0.31496062992125984"/>
  <pageSetup paperSize="9" scale="98" orientation="portrait" r:id="rId1"/>
  <headerFooter>
    <oddHeader>&amp;LSchützenkreis Nienburg/Weser e.V.
im Deutschen Schützenbund
Hannoversche Straße 8
31582 Nienburg&amp;C&amp;G&amp;R1. Kreisschatzmeister
&amp;8(gültig ab 01.06.2016)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 altText="">
                <anchor moveWithCells="1">
                  <from>
                    <xdr:col>5</xdr:col>
                    <xdr:colOff>419100</xdr:colOff>
                    <xdr:row>25</xdr:row>
                    <xdr:rowOff>47625</xdr:rowOff>
                  </from>
                  <to>
                    <xdr:col>5</xdr:col>
                    <xdr:colOff>790575</xdr:colOff>
                    <xdr:row>25</xdr:row>
                    <xdr:rowOff>428625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Table 1</vt:lpstr>
      <vt:lpstr>'Table 1'!Druckbereich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Auslagenersatz</dc:title>
  <dc:creator>Wilhelm Albers</dc:creator>
  <cp:lastModifiedBy>Wilhelm Albers</cp:lastModifiedBy>
  <cp:lastPrinted>2016-06-02T16:10:55Z</cp:lastPrinted>
  <dcterms:created xsi:type="dcterms:W3CDTF">2016-03-09T21:56:46Z</dcterms:created>
  <dcterms:modified xsi:type="dcterms:W3CDTF">2016-06-02T16:33:04Z</dcterms:modified>
</cp:coreProperties>
</file>